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6" i="1" l="1"/>
  <c r="C173" i="1"/>
  <c r="C170" i="1"/>
  <c r="H47" i="1"/>
  <c r="H22" i="1"/>
  <c r="H36" i="1"/>
  <c r="H29" i="1"/>
  <c r="H57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<sst xmlns="http://schemas.openxmlformats.org/spreadsheetml/2006/main" count="282" uniqueCount="168">
  <si>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</si>
  <si>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</si>
  <si>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</si>
  <si>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</si>
  <si>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</si>
  <si>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</si>
  <si>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</si>
  <si>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</si>
  <si>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</si>
  <si>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</si>
  <si>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</si>
  <si>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</si>
  <si>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</si>
  <si>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</si>
  <si>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</si>
  <si>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</si>
  <si>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</si>
  <si>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</si>
  <si>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</si>
  <si>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</si>
  <si>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</si>
  <si>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</si>
  <si>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</si>
  <si>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</si>
  <si>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</si>
  <si>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</si>
  <si>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</si>
  <si>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</si>
  <si>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</si>
  <si>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</si>
  <si>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31.12.2021.</t>
  </si>
  <si>
    <t xml:space="preserve">Dana 31.12.2021.godine Dom zdravlja Požarevac nije izvršio plaćanje prema dobavljačima: </t>
  </si>
  <si>
    <t>Primljena i neutrošena participacija od 31.12.2021.</t>
  </si>
  <si>
    <t xml:space="preserve">Primljena i neutrošena participacija od 31.12.2021. </t>
  </si>
  <si>
    <t>Print</t>
  </si>
  <si>
    <t>AQVA MARIJA</t>
  </si>
  <si>
    <t>Auto Centar Mihajlović</t>
  </si>
  <si>
    <t>Auto-Mirkos doo</t>
  </si>
  <si>
    <t>DELTAGRAF</t>
  </si>
  <si>
    <t>Elmot</t>
  </si>
  <si>
    <t>FAMILY KALČIĆ</t>
  </si>
  <si>
    <t>Lavija</t>
  </si>
  <si>
    <t>Mercator-S</t>
  </si>
  <si>
    <t>mt:s Telekom Srbija</t>
  </si>
  <si>
    <t>M Parts doo</t>
  </si>
  <si>
    <t>New car Service &amp; Detailing</t>
  </si>
  <si>
    <t>Sektor</t>
  </si>
  <si>
    <t>Superlab</t>
  </si>
  <si>
    <t>SBB</t>
  </si>
  <si>
    <t>Tehnomarket</t>
  </si>
  <si>
    <t>Tajm X-Ray</t>
  </si>
  <si>
    <t>Vujić</t>
  </si>
  <si>
    <t>Vin-auto</t>
  </si>
  <si>
    <t>ZIPSOFT</t>
  </si>
  <si>
    <t>Neodent</t>
  </si>
  <si>
    <t>Profil STR</t>
  </si>
  <si>
    <t>Vicor</t>
  </si>
  <si>
    <t>4119/21</t>
  </si>
  <si>
    <t>4118/21</t>
  </si>
  <si>
    <t>4117/21</t>
  </si>
  <si>
    <t>4125/21</t>
  </si>
  <si>
    <t>4126/21</t>
  </si>
  <si>
    <t>4127/21</t>
  </si>
  <si>
    <t>4128/21</t>
  </si>
  <si>
    <t>4129/21</t>
  </si>
  <si>
    <t>4161/21</t>
  </si>
  <si>
    <t>4162/21</t>
  </si>
  <si>
    <t>4163/21</t>
  </si>
  <si>
    <t>4164/21</t>
  </si>
  <si>
    <t>4165/21</t>
  </si>
  <si>
    <t>4167/21</t>
  </si>
  <si>
    <t>4166/21</t>
  </si>
  <si>
    <t>4168/21</t>
  </si>
  <si>
    <t>4169/21</t>
  </si>
  <si>
    <t>4144/21</t>
  </si>
  <si>
    <t>4143/21</t>
  </si>
  <si>
    <t>4142/21</t>
  </si>
  <si>
    <t>4141/21</t>
  </si>
  <si>
    <t>4312/21</t>
  </si>
  <si>
    <t>4178/21</t>
  </si>
  <si>
    <t>4177/21</t>
  </si>
  <si>
    <t>4195/21</t>
  </si>
  <si>
    <t>4194/21</t>
  </si>
  <si>
    <t>4193/21</t>
  </si>
  <si>
    <t>4192/21</t>
  </si>
  <si>
    <t>4191/21</t>
  </si>
  <si>
    <t>4190/21</t>
  </si>
  <si>
    <t>4189/21</t>
  </si>
  <si>
    <t>4188/21</t>
  </si>
  <si>
    <t>4232/21</t>
  </si>
  <si>
    <t>4231/21</t>
  </si>
  <si>
    <t>4240/21</t>
  </si>
  <si>
    <t>4244/21</t>
  </si>
  <si>
    <t>4241/21</t>
  </si>
  <si>
    <t>4243/21</t>
  </si>
  <si>
    <t>4239/21</t>
  </si>
  <si>
    <t>4242/21</t>
  </si>
  <si>
    <t>4251/21</t>
  </si>
  <si>
    <t>4252/21</t>
  </si>
  <si>
    <t>4253/21</t>
  </si>
  <si>
    <t>4254/21</t>
  </si>
  <si>
    <t>4255/21</t>
  </si>
  <si>
    <t>4259/21</t>
  </si>
  <si>
    <t>4258/21</t>
  </si>
  <si>
    <t>4257/21</t>
  </si>
  <si>
    <t>4256/21</t>
  </si>
  <si>
    <t>4274/21</t>
  </si>
  <si>
    <t>4273/21</t>
  </si>
  <si>
    <t>4275/21</t>
  </si>
  <si>
    <t>4276/21</t>
  </si>
  <si>
    <t>4278/21</t>
  </si>
  <si>
    <t>4279/21</t>
  </si>
  <si>
    <t>4280/21</t>
  </si>
  <si>
    <t>4285/21</t>
  </si>
  <si>
    <t>4287/21</t>
  </si>
  <si>
    <t>4288/21</t>
  </si>
  <si>
    <t>4289/21</t>
  </si>
  <si>
    <t>4290/21</t>
  </si>
  <si>
    <t>316/21</t>
  </si>
  <si>
    <t>314/21</t>
  </si>
  <si>
    <t>313/21</t>
  </si>
  <si>
    <t>312/21</t>
  </si>
  <si>
    <t>305/21</t>
  </si>
  <si>
    <t>294/21</t>
  </si>
  <si>
    <t>285/21</t>
  </si>
  <si>
    <t>451-21</t>
  </si>
  <si>
    <t>457-21</t>
  </si>
  <si>
    <t>468-21</t>
  </si>
  <si>
    <t>21-RN013000077</t>
  </si>
  <si>
    <t>21-70-0619</t>
  </si>
  <si>
    <t>2905/21</t>
  </si>
  <si>
    <t>2953/21</t>
  </si>
  <si>
    <t>419/VP</t>
  </si>
  <si>
    <t>21-MPR01100248</t>
  </si>
  <si>
    <t>1947/2021</t>
  </si>
  <si>
    <t>2009/2021</t>
  </si>
  <si>
    <t>2043/2021</t>
  </si>
  <si>
    <t>17620-24-2188</t>
  </si>
  <si>
    <t>40-242-062-1213086</t>
  </si>
  <si>
    <t>94-242-012-1213085</t>
  </si>
  <si>
    <t>873/21</t>
  </si>
  <si>
    <t>887/21</t>
  </si>
  <si>
    <t>000097</t>
  </si>
  <si>
    <t>000096</t>
  </si>
  <si>
    <t>000098</t>
  </si>
  <si>
    <t>000100</t>
  </si>
  <si>
    <t>21-RN001002299</t>
  </si>
  <si>
    <t>21-RN001002352</t>
  </si>
  <si>
    <t>21-RN001002421</t>
  </si>
  <si>
    <t>F21-256165</t>
  </si>
  <si>
    <t>103012731202111</t>
  </si>
  <si>
    <t>411-1/21</t>
  </si>
  <si>
    <t>437-1/21</t>
  </si>
  <si>
    <t>434-1/21</t>
  </si>
  <si>
    <t>442-1/21</t>
  </si>
  <si>
    <t>0330/21</t>
  </si>
  <si>
    <t>2274</t>
  </si>
  <si>
    <t>158/2021</t>
  </si>
  <si>
    <t>162/2021</t>
  </si>
  <si>
    <t>166/2021</t>
  </si>
  <si>
    <t>21-360-000378</t>
  </si>
  <si>
    <t>9917-21</t>
  </si>
  <si>
    <t>PO1-1-1002/2021</t>
  </si>
  <si>
    <t>R21-11571</t>
  </si>
  <si>
    <t>R21-12128</t>
  </si>
  <si>
    <t>UKUPNO MATERIJALNI TOŠKOVI</t>
  </si>
  <si>
    <t>UKUPNO MATERIJALNI TOŠKOVI-ZUBNO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</si>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</sst>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6"/>
  <sheetViews>
    <sheetView tabSelected="1" topLeftCell="B162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44926</v>
      </c>
      <c r="H12" s="14">
        <v>2001015.27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44926</v>
      </c>
      <c r="H13" s="2">
        <f>H14+H30-H37-H51</f>
        <v>64070.169999999925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44926</v>
      </c>
      <c r="H14" s="3">
        <f>H15+H16+H17+H18+H19+H20+H21+H22+H23+H24+H25+H26+H27+H29+H28</f>
        <v>1353041.0799999998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v>0.48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147256.2</f>
        <v>147256.20000000001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1168000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</f>
        <v>37784.399999999987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44926</v>
      </c>
      <c r="H30" s="3">
        <f>H31+H32+H33+H34+H35+H36</f>
        <v>67568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10141+17177</f>
        <v>27318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44926</v>
      </c>
      <c r="H37" s="4">
        <f>SUM(H38:H50)</f>
        <v>1316288.9099999999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147256.20000000001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10656.45+1158376.26</f>
        <v>1169032.71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44926</v>
      </c>
      <c r="H51" s="4">
        <f>SUM(H52:H56)</f>
        <v>40250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40250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44926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</f>
        <v>1936945.0999999989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2001015.2699999989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34</v>
      </c>
      <c r="C63" s="52">
        <v>1260</v>
      </c>
      <c r="D63" s="53" t="s">
        <v>57</v>
      </c>
    </row>
    <row r="64" spans="2:12" x14ac:dyDescent="0.25">
      <c r="B64" s="51" t="s">
        <v>34</v>
      </c>
      <c r="C64" s="52">
        <v>990</v>
      </c>
      <c r="D64" s="53" t="s">
        <v>58</v>
      </c>
    </row>
    <row r="65" spans="2:8" x14ac:dyDescent="0.25">
      <c r="B65" s="51" t="s">
        <v>34</v>
      </c>
      <c r="C65" s="52">
        <v>1260</v>
      </c>
      <c r="D65" s="53" t="s">
        <v>59</v>
      </c>
    </row>
    <row r="66" spans="2:8" x14ac:dyDescent="0.25">
      <c r="B66" s="51" t="s">
        <v>34</v>
      </c>
      <c r="C66" s="52">
        <v>1500</v>
      </c>
      <c r="D66" s="53" t="s">
        <v>60</v>
      </c>
    </row>
    <row r="67" spans="2:8" x14ac:dyDescent="0.25">
      <c r="B67" s="51" t="s">
        <v>34</v>
      </c>
      <c r="C67" s="52">
        <v>5660</v>
      </c>
      <c r="D67" s="53" t="s">
        <v>61</v>
      </c>
    </row>
    <row r="68" spans="2:8" x14ac:dyDescent="0.25">
      <c r="B68" s="51" t="s">
        <v>34</v>
      </c>
      <c r="C68" s="52">
        <v>1500</v>
      </c>
      <c r="D68" s="53" t="s">
        <v>62</v>
      </c>
    </row>
    <row r="69" spans="2:8" x14ac:dyDescent="0.25">
      <c r="B69" s="51" t="s">
        <v>34</v>
      </c>
      <c r="C69" s="52">
        <v>1500</v>
      </c>
      <c r="D69" s="53" t="s">
        <v>63</v>
      </c>
    </row>
    <row r="70" spans="2:8" x14ac:dyDescent="0.25">
      <c r="B70" s="51" t="s">
        <v>34</v>
      </c>
      <c r="C70" s="52">
        <v>8970</v>
      </c>
      <c r="D70" s="53" t="s">
        <v>64</v>
      </c>
    </row>
    <row r="71" spans="2:8" x14ac:dyDescent="0.25">
      <c r="B71" s="51" t="s">
        <v>34</v>
      </c>
      <c r="C71" s="52">
        <v>4560</v>
      </c>
      <c r="D71" s="53" t="s">
        <v>65</v>
      </c>
      <c r="H71" s="7"/>
    </row>
    <row r="72" spans="2:8" x14ac:dyDescent="0.25">
      <c r="B72" s="51" t="s">
        <v>34</v>
      </c>
      <c r="C72" s="52">
        <v>1500</v>
      </c>
      <c r="D72" s="53" t="s">
        <v>66</v>
      </c>
    </row>
    <row r="73" spans="2:8" x14ac:dyDescent="0.25">
      <c r="B73" s="51" t="s">
        <v>34</v>
      </c>
      <c r="C73" s="52">
        <v>1500</v>
      </c>
      <c r="D73" s="53" t="s">
        <v>67</v>
      </c>
    </row>
    <row r="74" spans="2:8" x14ac:dyDescent="0.25">
      <c r="B74" s="51" t="s">
        <v>34</v>
      </c>
      <c r="C74" s="52">
        <v>1260</v>
      </c>
      <c r="D74" s="53" t="s">
        <v>68</v>
      </c>
    </row>
    <row r="75" spans="2:8" x14ac:dyDescent="0.25">
      <c r="B75" s="51" t="s">
        <v>34</v>
      </c>
      <c r="C75" s="52">
        <v>2125</v>
      </c>
      <c r="D75" s="53" t="s">
        <v>69</v>
      </c>
    </row>
    <row r="76" spans="2:8" x14ac:dyDescent="0.25">
      <c r="B76" s="51" t="s">
        <v>34</v>
      </c>
      <c r="C76" s="52">
        <v>1800</v>
      </c>
      <c r="D76" s="53" t="s">
        <v>70</v>
      </c>
    </row>
    <row r="77" spans="2:8" x14ac:dyDescent="0.25">
      <c r="B77" s="51" t="s">
        <v>34</v>
      </c>
      <c r="C77" s="52">
        <v>8700</v>
      </c>
      <c r="D77" s="53" t="s">
        <v>71</v>
      </c>
    </row>
    <row r="78" spans="2:8" x14ac:dyDescent="0.25">
      <c r="B78" s="51" t="s">
        <v>34</v>
      </c>
      <c r="C78" s="52">
        <v>6000</v>
      </c>
      <c r="D78" s="53" t="s">
        <v>72</v>
      </c>
    </row>
    <row r="79" spans="2:8" x14ac:dyDescent="0.25">
      <c r="B79" s="51" t="s">
        <v>34</v>
      </c>
      <c r="C79" s="52">
        <v>1260</v>
      </c>
      <c r="D79" s="53" t="s">
        <v>73</v>
      </c>
    </row>
    <row r="80" spans="2:8" x14ac:dyDescent="0.25">
      <c r="B80" s="51" t="s">
        <v>34</v>
      </c>
      <c r="C80" s="52">
        <v>2500</v>
      </c>
      <c r="D80" s="53" t="s">
        <v>74</v>
      </c>
    </row>
    <row r="81" spans="2:4" x14ac:dyDescent="0.25">
      <c r="B81" s="51" t="s">
        <v>34</v>
      </c>
      <c r="C81" s="52">
        <v>4060</v>
      </c>
      <c r="D81" s="53" t="s">
        <v>75</v>
      </c>
    </row>
    <row r="82" spans="2:4" x14ac:dyDescent="0.25">
      <c r="B82" s="51" t="s">
        <v>34</v>
      </c>
      <c r="C82" s="52">
        <v>3600</v>
      </c>
      <c r="D82" s="53" t="s">
        <v>76</v>
      </c>
    </row>
    <row r="83" spans="2:4" x14ac:dyDescent="0.25">
      <c r="B83" s="51" t="s">
        <v>34</v>
      </c>
      <c r="C83" s="52">
        <v>10500</v>
      </c>
      <c r="D83" s="53" t="s">
        <v>77</v>
      </c>
    </row>
    <row r="84" spans="2:4" x14ac:dyDescent="0.25">
      <c r="B84" s="51" t="s">
        <v>34</v>
      </c>
      <c r="C84" s="52">
        <v>1400</v>
      </c>
      <c r="D84" s="53" t="s">
        <v>78</v>
      </c>
    </row>
    <row r="85" spans="2:4" x14ac:dyDescent="0.25">
      <c r="B85" s="51" t="s">
        <v>34</v>
      </c>
      <c r="C85" s="52">
        <v>9000</v>
      </c>
      <c r="D85" s="53" t="s">
        <v>79</v>
      </c>
    </row>
    <row r="86" spans="2:4" x14ac:dyDescent="0.25">
      <c r="B86" s="51" t="s">
        <v>34</v>
      </c>
      <c r="C86" s="52">
        <v>3000</v>
      </c>
      <c r="D86" s="53" t="s">
        <v>80</v>
      </c>
    </row>
    <row r="87" spans="2:4" x14ac:dyDescent="0.25">
      <c r="B87" s="51" t="s">
        <v>34</v>
      </c>
      <c r="C87" s="52">
        <v>1500</v>
      </c>
      <c r="D87" s="53" t="s">
        <v>81</v>
      </c>
    </row>
    <row r="88" spans="2:4" x14ac:dyDescent="0.25">
      <c r="B88" s="51" t="s">
        <v>34</v>
      </c>
      <c r="C88" s="52">
        <v>6500</v>
      </c>
      <c r="D88" s="53" t="s">
        <v>82</v>
      </c>
    </row>
    <row r="89" spans="2:4" x14ac:dyDescent="0.25">
      <c r="B89" s="51" t="s">
        <v>34</v>
      </c>
      <c r="C89" s="52">
        <v>1500</v>
      </c>
      <c r="D89" s="53" t="s">
        <v>83</v>
      </c>
    </row>
    <row r="90" spans="2:4" x14ac:dyDescent="0.25">
      <c r="B90" s="51" t="s">
        <v>34</v>
      </c>
      <c r="C90" s="52">
        <v>1260</v>
      </c>
      <c r="D90" s="53" t="s">
        <v>84</v>
      </c>
    </row>
    <row r="91" spans="2:4" x14ac:dyDescent="0.25">
      <c r="B91" s="51" t="s">
        <v>34</v>
      </c>
      <c r="C91" s="52">
        <v>1800</v>
      </c>
      <c r="D91" s="53" t="s">
        <v>85</v>
      </c>
    </row>
    <row r="92" spans="2:4" x14ac:dyDescent="0.25">
      <c r="B92" s="51" t="s">
        <v>34</v>
      </c>
      <c r="C92" s="52">
        <v>1500</v>
      </c>
      <c r="D92" s="53" t="s">
        <v>86</v>
      </c>
    </row>
    <row r="93" spans="2:4" x14ac:dyDescent="0.25">
      <c r="B93" s="51" t="s">
        <v>34</v>
      </c>
      <c r="C93" s="52">
        <v>4400</v>
      </c>
      <c r="D93" s="53" t="s">
        <v>87</v>
      </c>
    </row>
    <row r="94" spans="2:4" x14ac:dyDescent="0.25">
      <c r="B94" s="51" t="s">
        <v>34</v>
      </c>
      <c r="C94" s="52">
        <v>3600</v>
      </c>
      <c r="D94" s="53" t="s">
        <v>88</v>
      </c>
    </row>
    <row r="95" spans="2:4" x14ac:dyDescent="0.25">
      <c r="B95" s="51" t="s">
        <v>34</v>
      </c>
      <c r="C95" s="52">
        <v>2800</v>
      </c>
      <c r="D95" s="53" t="s">
        <v>89</v>
      </c>
    </row>
    <row r="96" spans="2:4" x14ac:dyDescent="0.25">
      <c r="B96" s="51" t="s">
        <v>34</v>
      </c>
      <c r="C96" s="52">
        <v>1260</v>
      </c>
      <c r="D96" s="53" t="s">
        <v>90</v>
      </c>
    </row>
    <row r="97" spans="2:4" x14ac:dyDescent="0.25">
      <c r="B97" s="51" t="s">
        <v>34</v>
      </c>
      <c r="C97" s="52">
        <v>1260</v>
      </c>
      <c r="D97" s="53" t="s">
        <v>91</v>
      </c>
    </row>
    <row r="98" spans="2:4" x14ac:dyDescent="0.25">
      <c r="B98" s="51" t="s">
        <v>34</v>
      </c>
      <c r="C98" s="52">
        <v>1400</v>
      </c>
      <c r="D98" s="53" t="s">
        <v>92</v>
      </c>
    </row>
    <row r="99" spans="2:4" x14ac:dyDescent="0.25">
      <c r="B99" s="51" t="s">
        <v>34</v>
      </c>
      <c r="C99" s="52">
        <v>7500</v>
      </c>
      <c r="D99" s="53" t="s">
        <v>93</v>
      </c>
    </row>
    <row r="100" spans="2:4" x14ac:dyDescent="0.25">
      <c r="B100" s="51" t="s">
        <v>34</v>
      </c>
      <c r="C100" s="52">
        <v>1500</v>
      </c>
      <c r="D100" s="53" t="s">
        <v>94</v>
      </c>
    </row>
    <row r="101" spans="2:4" x14ac:dyDescent="0.25">
      <c r="B101" s="51" t="s">
        <v>34</v>
      </c>
      <c r="C101" s="52">
        <v>1500</v>
      </c>
      <c r="D101" s="53" t="s">
        <v>95</v>
      </c>
    </row>
    <row r="102" spans="2:4" x14ac:dyDescent="0.25">
      <c r="B102" s="51" t="s">
        <v>34</v>
      </c>
      <c r="C102" s="52">
        <v>2900</v>
      </c>
      <c r="D102" s="53" t="s">
        <v>96</v>
      </c>
    </row>
    <row r="103" spans="2:4" x14ac:dyDescent="0.25">
      <c r="B103" s="51" t="s">
        <v>34</v>
      </c>
      <c r="C103" s="52">
        <v>2900</v>
      </c>
      <c r="D103" s="53" t="s">
        <v>97</v>
      </c>
    </row>
    <row r="104" spans="2:4" x14ac:dyDescent="0.25">
      <c r="B104" s="51" t="s">
        <v>34</v>
      </c>
      <c r="C104" s="52">
        <v>3000</v>
      </c>
      <c r="D104" s="53" t="s">
        <v>98</v>
      </c>
    </row>
    <row r="105" spans="2:4" x14ac:dyDescent="0.25">
      <c r="B105" s="51" t="s">
        <v>34</v>
      </c>
      <c r="C105" s="52">
        <v>1500</v>
      </c>
      <c r="D105" s="53" t="s">
        <v>99</v>
      </c>
    </row>
    <row r="106" spans="2:4" x14ac:dyDescent="0.25">
      <c r="B106" s="51" t="s">
        <v>34</v>
      </c>
      <c r="C106" s="52">
        <v>8700</v>
      </c>
      <c r="D106" s="53" t="s">
        <v>100</v>
      </c>
    </row>
    <row r="107" spans="2:4" x14ac:dyDescent="0.25">
      <c r="B107" s="51" t="s">
        <v>34</v>
      </c>
      <c r="C107" s="52">
        <v>1500</v>
      </c>
      <c r="D107" s="53" t="s">
        <v>101</v>
      </c>
    </row>
    <row r="108" spans="2:4" x14ac:dyDescent="0.25">
      <c r="B108" s="51" t="s">
        <v>34</v>
      </c>
      <c r="C108" s="52">
        <v>1260</v>
      </c>
      <c r="D108" s="53" t="s">
        <v>102</v>
      </c>
    </row>
    <row r="109" spans="2:4" x14ac:dyDescent="0.25">
      <c r="B109" s="51" t="s">
        <v>34</v>
      </c>
      <c r="C109" s="52">
        <v>3000</v>
      </c>
      <c r="D109" s="53" t="s">
        <v>103</v>
      </c>
    </row>
    <row r="110" spans="2:4" x14ac:dyDescent="0.25">
      <c r="B110" s="51" t="s">
        <v>34</v>
      </c>
      <c r="C110" s="52">
        <v>1400</v>
      </c>
      <c r="D110" s="53" t="s">
        <v>104</v>
      </c>
    </row>
    <row r="111" spans="2:4" x14ac:dyDescent="0.25">
      <c r="B111" s="51" t="s">
        <v>34</v>
      </c>
      <c r="C111" s="52">
        <v>1260</v>
      </c>
      <c r="D111" s="53" t="s">
        <v>105</v>
      </c>
    </row>
    <row r="112" spans="2:4" x14ac:dyDescent="0.25">
      <c r="B112" s="51" t="s">
        <v>34</v>
      </c>
      <c r="C112" s="52">
        <v>1400</v>
      </c>
      <c r="D112" s="53" t="s">
        <v>106</v>
      </c>
    </row>
    <row r="113" spans="2:4" x14ac:dyDescent="0.25">
      <c r="B113" s="51" t="s">
        <v>34</v>
      </c>
      <c r="C113" s="52">
        <v>1500</v>
      </c>
      <c r="D113" s="53" t="s">
        <v>107</v>
      </c>
    </row>
    <row r="114" spans="2:4" x14ac:dyDescent="0.25">
      <c r="B114" s="51" t="s">
        <v>34</v>
      </c>
      <c r="C114" s="52">
        <v>9600</v>
      </c>
      <c r="D114" s="53" t="s">
        <v>108</v>
      </c>
    </row>
    <row r="115" spans="2:4" x14ac:dyDescent="0.25">
      <c r="B115" s="51" t="s">
        <v>34</v>
      </c>
      <c r="C115" s="52">
        <v>2520</v>
      </c>
      <c r="D115" s="53" t="s">
        <v>109</v>
      </c>
    </row>
    <row r="116" spans="2:4" x14ac:dyDescent="0.25">
      <c r="B116" s="51" t="s">
        <v>34</v>
      </c>
      <c r="C116" s="52">
        <v>1500</v>
      </c>
      <c r="D116" s="53" t="s">
        <v>110</v>
      </c>
    </row>
    <row r="117" spans="2:4" x14ac:dyDescent="0.25">
      <c r="B117" s="51" t="s">
        <v>34</v>
      </c>
      <c r="C117" s="52">
        <v>2900</v>
      </c>
      <c r="D117" s="53" t="s">
        <v>111</v>
      </c>
    </row>
    <row r="118" spans="2:4" x14ac:dyDescent="0.25">
      <c r="B118" s="51" t="s">
        <v>34</v>
      </c>
      <c r="C118" s="52">
        <v>7000</v>
      </c>
      <c r="D118" s="53" t="s">
        <v>112</v>
      </c>
    </row>
    <row r="119" spans="2:4" x14ac:dyDescent="0.25">
      <c r="B119" s="51" t="s">
        <v>34</v>
      </c>
      <c r="C119" s="52">
        <v>3500</v>
      </c>
      <c r="D119" s="53" t="s">
        <v>113</v>
      </c>
    </row>
    <row r="120" spans="2:4" x14ac:dyDescent="0.25">
      <c r="B120" s="51" t="s">
        <v>34</v>
      </c>
      <c r="C120" s="52">
        <v>1500</v>
      </c>
      <c r="D120" s="53" t="s">
        <v>114</v>
      </c>
    </row>
    <row r="121" spans="2:4" x14ac:dyDescent="0.25">
      <c r="B121" s="51" t="s">
        <v>34</v>
      </c>
      <c r="C121" s="52">
        <v>2500</v>
      </c>
      <c r="D121" s="53" t="s">
        <v>115</v>
      </c>
    </row>
    <row r="122" spans="2:4" x14ac:dyDescent="0.25">
      <c r="B122" s="51" t="s">
        <v>34</v>
      </c>
      <c r="C122" s="52">
        <v>10500</v>
      </c>
      <c r="D122" s="53" t="s">
        <v>116</v>
      </c>
    </row>
    <row r="123" spans="2:4" x14ac:dyDescent="0.25">
      <c r="B123" s="51" t="s">
        <v>34</v>
      </c>
      <c r="C123" s="52">
        <v>1400</v>
      </c>
      <c r="D123" s="53" t="s">
        <v>117</v>
      </c>
    </row>
    <row r="124" spans="2:4" x14ac:dyDescent="0.25">
      <c r="B124" s="51" t="s">
        <v>34</v>
      </c>
      <c r="C124" s="52">
        <v>5000</v>
      </c>
      <c r="D124" s="53" t="s">
        <v>118</v>
      </c>
    </row>
    <row r="125" spans="2:4" x14ac:dyDescent="0.25">
      <c r="B125" s="51" t="s">
        <v>34</v>
      </c>
      <c r="C125" s="52">
        <v>2500</v>
      </c>
      <c r="D125" s="53" t="s">
        <v>119</v>
      </c>
    </row>
    <row r="126" spans="2:4" x14ac:dyDescent="0.25">
      <c r="B126" s="51" t="s">
        <v>34</v>
      </c>
      <c r="C126" s="52">
        <v>2500</v>
      </c>
      <c r="D126" s="53" t="s">
        <v>120</v>
      </c>
    </row>
    <row r="127" spans="2:4" x14ac:dyDescent="0.25">
      <c r="B127" s="51" t="s">
        <v>34</v>
      </c>
      <c r="C127" s="52">
        <v>2500</v>
      </c>
      <c r="D127" s="53" t="s">
        <v>121</v>
      </c>
    </row>
    <row r="128" spans="2:4" x14ac:dyDescent="0.25">
      <c r="B128" s="51" t="s">
        <v>34</v>
      </c>
      <c r="C128" s="52">
        <v>1700</v>
      </c>
      <c r="D128" s="53" t="s">
        <v>122</v>
      </c>
    </row>
    <row r="129" spans="2:4" x14ac:dyDescent="0.25">
      <c r="B129" s="51" t="s">
        <v>34</v>
      </c>
      <c r="C129" s="52">
        <v>2500</v>
      </c>
      <c r="D129" s="53" t="s">
        <v>123</v>
      </c>
    </row>
    <row r="130" spans="2:4" x14ac:dyDescent="0.25">
      <c r="B130" s="51" t="s">
        <v>34</v>
      </c>
      <c r="C130" s="52">
        <v>2500</v>
      </c>
      <c r="D130" s="53" t="s">
        <v>124</v>
      </c>
    </row>
    <row r="131" spans="2:4" x14ac:dyDescent="0.25">
      <c r="B131" s="51" t="s">
        <v>35</v>
      </c>
      <c r="C131" s="52">
        <v>5245</v>
      </c>
      <c r="D131" s="53" t="s">
        <v>125</v>
      </c>
    </row>
    <row r="132" spans="2:4" x14ac:dyDescent="0.25">
      <c r="B132" s="51" t="s">
        <v>35</v>
      </c>
      <c r="C132" s="52">
        <v>5140</v>
      </c>
      <c r="D132" s="53" t="s">
        <v>126</v>
      </c>
    </row>
    <row r="133" spans="2:4" x14ac:dyDescent="0.25">
      <c r="B133" s="51" t="s">
        <v>35</v>
      </c>
      <c r="C133" s="52">
        <v>1340</v>
      </c>
      <c r="D133" s="53" t="s">
        <v>127</v>
      </c>
    </row>
    <row r="134" spans="2:4" x14ac:dyDescent="0.25">
      <c r="B134" s="51" t="s">
        <v>36</v>
      </c>
      <c r="C134" s="52">
        <v>7100</v>
      </c>
      <c r="D134" s="53" t="s">
        <v>128</v>
      </c>
    </row>
    <row r="135" spans="2:4" x14ac:dyDescent="0.25">
      <c r="B135" s="51" t="s">
        <v>37</v>
      </c>
      <c r="C135" s="52">
        <v>50900.18</v>
      </c>
      <c r="D135" s="53" t="s">
        <v>129</v>
      </c>
    </row>
    <row r="136" spans="2:4" x14ac:dyDescent="0.25">
      <c r="B136" s="51" t="s">
        <v>37</v>
      </c>
      <c r="C136" s="52">
        <v>5280</v>
      </c>
      <c r="D136" s="53" t="s">
        <v>129</v>
      </c>
    </row>
    <row r="137" spans="2:4" x14ac:dyDescent="0.25">
      <c r="B137" s="51" t="s">
        <v>38</v>
      </c>
      <c r="C137" s="52">
        <v>97401.600000000006</v>
      </c>
      <c r="D137" s="53" t="s">
        <v>130</v>
      </c>
    </row>
    <row r="138" spans="2:4" x14ac:dyDescent="0.25">
      <c r="B138" s="51" t="s">
        <v>38</v>
      </c>
      <c r="C138" s="52">
        <v>73932</v>
      </c>
      <c r="D138" s="53" t="s">
        <v>131</v>
      </c>
    </row>
    <row r="139" spans="2:4" x14ac:dyDescent="0.25">
      <c r="B139" s="51" t="s">
        <v>39</v>
      </c>
      <c r="C139" s="52">
        <v>2160</v>
      </c>
      <c r="D139" s="53" t="s">
        <v>132</v>
      </c>
    </row>
    <row r="140" spans="2:4" x14ac:dyDescent="0.25">
      <c r="B140" s="51" t="s">
        <v>40</v>
      </c>
      <c r="C140" s="52">
        <v>785</v>
      </c>
      <c r="D140" s="53" t="s">
        <v>133</v>
      </c>
    </row>
    <row r="141" spans="2:4" x14ac:dyDescent="0.25">
      <c r="B141" s="51" t="s">
        <v>41</v>
      </c>
      <c r="C141" s="52">
        <v>44400</v>
      </c>
      <c r="D141" s="53" t="s">
        <v>134</v>
      </c>
    </row>
    <row r="142" spans="2:4" x14ac:dyDescent="0.25">
      <c r="B142" s="51" t="s">
        <v>41</v>
      </c>
      <c r="C142" s="52">
        <v>12720</v>
      </c>
      <c r="D142" s="53" t="s">
        <v>135</v>
      </c>
    </row>
    <row r="143" spans="2:4" x14ac:dyDescent="0.25">
      <c r="B143" s="51" t="s">
        <v>41</v>
      </c>
      <c r="C143" s="52">
        <v>10980</v>
      </c>
      <c r="D143" s="53" t="s">
        <v>136</v>
      </c>
    </row>
    <row r="144" spans="2:4" x14ac:dyDescent="0.25">
      <c r="B144" s="51" t="s">
        <v>42</v>
      </c>
      <c r="C144" s="52">
        <v>156544.34</v>
      </c>
      <c r="D144" s="53" t="s">
        <v>137</v>
      </c>
    </row>
    <row r="145" spans="2:4" x14ac:dyDescent="0.25">
      <c r="B145" s="51" t="s">
        <v>43</v>
      </c>
      <c r="C145" s="52">
        <v>47466.7</v>
      </c>
      <c r="D145" s="53" t="s">
        <v>138</v>
      </c>
    </row>
    <row r="146" spans="2:4" x14ac:dyDescent="0.25">
      <c r="B146" s="51" t="s">
        <v>43</v>
      </c>
      <c r="C146" s="52">
        <v>116272.68</v>
      </c>
      <c r="D146" s="53" t="s">
        <v>138</v>
      </c>
    </row>
    <row r="147" spans="2:4" x14ac:dyDescent="0.25">
      <c r="B147" s="51" t="s">
        <v>43</v>
      </c>
      <c r="C147" s="52">
        <v>2832.5</v>
      </c>
      <c r="D147" s="53" t="s">
        <v>139</v>
      </c>
    </row>
    <row r="148" spans="2:4" x14ac:dyDescent="0.25">
      <c r="B148" s="51" t="s">
        <v>43</v>
      </c>
      <c r="C148" s="52">
        <v>27811.26</v>
      </c>
      <c r="D148" s="53" t="s">
        <v>139</v>
      </c>
    </row>
    <row r="149" spans="2:4" x14ac:dyDescent="0.25">
      <c r="B149" s="51" t="s">
        <v>44</v>
      </c>
      <c r="C149" s="52">
        <v>1350</v>
      </c>
      <c r="D149" s="53" t="s">
        <v>140</v>
      </c>
    </row>
    <row r="150" spans="2:4" x14ac:dyDescent="0.25">
      <c r="B150" s="51" t="s">
        <v>44</v>
      </c>
      <c r="C150" s="52">
        <v>550</v>
      </c>
      <c r="D150" s="53" t="s">
        <v>141</v>
      </c>
    </row>
    <row r="151" spans="2:4" x14ac:dyDescent="0.25">
      <c r="B151" s="51" t="s">
        <v>45</v>
      </c>
      <c r="C151" s="52">
        <v>7500</v>
      </c>
      <c r="D151" s="53" t="s">
        <v>142</v>
      </c>
    </row>
    <row r="152" spans="2:4" x14ac:dyDescent="0.25">
      <c r="B152" s="51" t="s">
        <v>45</v>
      </c>
      <c r="C152" s="52">
        <v>19200</v>
      </c>
      <c r="D152" s="53" t="s">
        <v>143</v>
      </c>
    </row>
    <row r="153" spans="2:4" x14ac:dyDescent="0.25">
      <c r="B153" s="51" t="s">
        <v>45</v>
      </c>
      <c r="C153" s="52">
        <v>12500</v>
      </c>
      <c r="D153" s="53" t="s">
        <v>144</v>
      </c>
    </row>
    <row r="154" spans="2:4" x14ac:dyDescent="0.25">
      <c r="B154" s="51" t="s">
        <v>45</v>
      </c>
      <c r="C154" s="52">
        <v>28000</v>
      </c>
      <c r="D154" s="53" t="s">
        <v>145</v>
      </c>
    </row>
    <row r="155" spans="2:4" x14ac:dyDescent="0.25">
      <c r="B155" s="51" t="s">
        <v>46</v>
      </c>
      <c r="C155" s="52">
        <v>21888</v>
      </c>
      <c r="D155" s="53" t="s">
        <v>146</v>
      </c>
    </row>
    <row r="156" spans="2:4" x14ac:dyDescent="0.25">
      <c r="B156" s="51" t="s">
        <v>46</v>
      </c>
      <c r="C156" s="52">
        <v>9792</v>
      </c>
      <c r="D156" s="53" t="s">
        <v>147</v>
      </c>
    </row>
    <row r="157" spans="2:4" x14ac:dyDescent="0.25">
      <c r="B157" s="51" t="s">
        <v>46</v>
      </c>
      <c r="C157" s="52">
        <v>33936</v>
      </c>
      <c r="D157" s="53" t="s">
        <v>148</v>
      </c>
    </row>
    <row r="158" spans="2:4" x14ac:dyDescent="0.25">
      <c r="B158" s="51" t="s">
        <v>47</v>
      </c>
      <c r="C158" s="52">
        <v>48624</v>
      </c>
      <c r="D158" s="53" t="s">
        <v>149</v>
      </c>
    </row>
    <row r="159" spans="2:4" x14ac:dyDescent="0.25">
      <c r="B159" s="51" t="s">
        <v>48</v>
      </c>
      <c r="C159" s="52">
        <v>5802</v>
      </c>
      <c r="D159" s="53" t="s">
        <v>150</v>
      </c>
    </row>
    <row r="160" spans="2:4" x14ac:dyDescent="0.25">
      <c r="B160" s="51" t="s">
        <v>49</v>
      </c>
      <c r="C160" s="52">
        <v>4800</v>
      </c>
      <c r="D160" s="53" t="s">
        <v>151</v>
      </c>
    </row>
    <row r="161" spans="2:4" x14ac:dyDescent="0.25">
      <c r="B161" s="51" t="s">
        <v>49</v>
      </c>
      <c r="C161" s="52">
        <v>5900</v>
      </c>
      <c r="D161" s="53" t="s">
        <v>152</v>
      </c>
    </row>
    <row r="162" spans="2:4" x14ac:dyDescent="0.25">
      <c r="B162" s="51" t="s">
        <v>49</v>
      </c>
      <c r="C162" s="52">
        <v>2700</v>
      </c>
      <c r="D162" s="53" t="s">
        <v>153</v>
      </c>
    </row>
    <row r="163" spans="2:4" x14ac:dyDescent="0.25">
      <c r="B163" s="51" t="s">
        <v>49</v>
      </c>
      <c r="C163" s="52">
        <v>3300</v>
      </c>
      <c r="D163" s="53" t="s">
        <v>154</v>
      </c>
    </row>
    <row r="164" spans="2:4" x14ac:dyDescent="0.25">
      <c r="B164" s="51" t="s">
        <v>50</v>
      </c>
      <c r="C164" s="52">
        <v>44920</v>
      </c>
      <c r="D164" s="53" t="s">
        <v>155</v>
      </c>
    </row>
    <row r="165" spans="2:4" x14ac:dyDescent="0.25">
      <c r="B165" s="51" t="s">
        <v>51</v>
      </c>
      <c r="C165" s="52">
        <v>4478</v>
      </c>
      <c r="D165" s="53" t="s">
        <v>156</v>
      </c>
    </row>
    <row r="166" spans="2:4" x14ac:dyDescent="0.25">
      <c r="B166" s="51" t="s">
        <v>52</v>
      </c>
      <c r="C166" s="52">
        <v>9000</v>
      </c>
      <c r="D166" s="53" t="s">
        <v>157</v>
      </c>
    </row>
    <row r="167" spans="2:4" x14ac:dyDescent="0.25">
      <c r="B167" s="51" t="s">
        <v>52</v>
      </c>
      <c r="C167" s="52">
        <v>5000</v>
      </c>
      <c r="D167" s="53" t="s">
        <v>158</v>
      </c>
    </row>
    <row r="168" spans="2:4" x14ac:dyDescent="0.25">
      <c r="B168" s="51" t="s">
        <v>52</v>
      </c>
      <c r="C168" s="52">
        <v>2500</v>
      </c>
      <c r="D168" s="53" t="s">
        <v>159</v>
      </c>
    </row>
    <row r="169" spans="2:4" x14ac:dyDescent="0.25">
      <c r="B169" s="51" t="s">
        <v>53</v>
      </c>
      <c r="C169" s="52">
        <v>1200</v>
      </c>
      <c r="D169" s="53" t="s">
        <v>160</v>
      </c>
    </row>
    <row r="170" spans="2:4" x14ac:dyDescent="0.25">
      <c r="B170" s="55" t="s">
        <v>165</v>
      </c>
      <c r="C170" s="54">
        <f>SUM(C63:C169)</f>
        <v>1158376.26</v>
      </c>
      <c r="D170" s="53"/>
    </row>
    <row r="171" spans="2:4" x14ac:dyDescent="0.25">
      <c r="B171" s="51" t="s">
        <v>54</v>
      </c>
      <c r="C171" s="52">
        <v>36552</v>
      </c>
      <c r="D171" s="53" t="s">
        <v>161</v>
      </c>
    </row>
    <row r="172" spans="2:4" x14ac:dyDescent="0.25">
      <c r="B172" s="51" t="s">
        <v>55</v>
      </c>
      <c r="C172" s="52">
        <v>3698</v>
      </c>
      <c r="D172" s="53" t="s">
        <v>162</v>
      </c>
    </row>
    <row r="173" spans="2:4" x14ac:dyDescent="0.25">
      <c r="B173" s="55" t="s">
        <v>166</v>
      </c>
      <c r="C173" s="54">
        <f>SUM(C171:C172)</f>
        <v>40250</v>
      </c>
      <c r="D173" s="53"/>
    </row>
    <row r="174" spans="2:4" x14ac:dyDescent="0.25">
      <c r="B174" s="51" t="s">
        <v>56</v>
      </c>
      <c r="C174" s="52">
        <v>93576.6</v>
      </c>
      <c r="D174" s="53" t="s">
        <v>163</v>
      </c>
    </row>
    <row r="175" spans="2:4" x14ac:dyDescent="0.25">
      <c r="B175" s="51" t="s">
        <v>56</v>
      </c>
      <c r="C175" s="52">
        <v>53679.6</v>
      </c>
      <c r="D175" s="53" t="s">
        <v>164</v>
      </c>
    </row>
    <row r="176" spans="2:4" x14ac:dyDescent="0.25">
      <c r="B176" s="55" t="s">
        <v>167</v>
      </c>
      <c r="C176" s="54">
        <f>SUM(C174:C175)</f>
        <v>147256.20000000001</v>
      </c>
      <c r="D176" s="53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2022-01-04T08:14:50Z</dcterms:modified>
  <cp:category/>
  <cp:contentStatus/>
</cp:coreProperties>
</file>